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oject Info" sheetId="2" state="visible" r:id="rId2"/>
    <sheet name="BOQ" sheetId="3" state="visible" r:id="rId3"/>
    <sheet name="Summary" sheetId="4" state="visible" r:id="rId4"/>
    <sheet name="Notes &amp; Exclus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17629B"/>
      <sz val="16"/>
    </font>
    <font>
      <i val="1"/>
      <color rgb="00555555"/>
      <sz val="10"/>
    </font>
    <font>
      <b val="1"/>
      <color rgb="0017629B"/>
      <sz val="12"/>
    </font>
    <font>
      <b val="1"/>
    </font>
    <font>
      <b val="1"/>
      <color rgb="00FFFFFF"/>
    </font>
    <font>
      <b val="1"/>
      <color rgb="0017629B"/>
    </font>
    <font/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7629B"/>
      </patternFill>
    </fill>
    <fill>
      <patternFill patternType="solid">
        <fgColor rgb="00EAF2F8"/>
      </patternFill>
    </fill>
    <fill>
      <patternFill patternType="solid">
        <fgColor rgb="00DCEBF5"/>
      </patternFill>
    </fill>
  </fills>
  <borders count="2">
    <border>
      <left/>
      <right/>
      <top/>
      <bottom/>
      <diagonal/>
    </border>
    <border>
      <left style="thin">
        <color rgb="00C9D6E2"/>
      </left>
      <right style="thin">
        <color rgb="00C9D6E2"/>
      </right>
      <top style="thin">
        <color rgb="00C9D6E2"/>
      </top>
      <bottom style="thin">
        <color rgb="00C9D6E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1" pivotButton="0" quotePrefix="0" xfId="0"/>
    <xf numFmtId="0" fontId="0" fillId="2" borderId="1" pivotButton="0" quotePrefix="0" xfId="0"/>
    <xf numFmtId="0" fontId="5" fillId="3" borderId="1" applyAlignment="1" pivotButton="0" quotePrefix="0" xfId="0">
      <alignment vertical="center" wrapText="1"/>
    </xf>
    <xf numFmtId="0" fontId="6" fillId="4" borderId="1" pivotButton="0" quotePrefix="0" xfId="0"/>
    <xf numFmtId="0" fontId="0" fillId="4" borderId="1" pivotButton="0" quotePrefix="0" xfId="0"/>
    <xf numFmtId="0" fontId="0" fillId="0" borderId="1" pivotButton="0" quotePrefix="0" xfId="0"/>
    <xf numFmtId="4" fontId="0" fillId="2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0" fillId="5" borderId="1" pivotButton="0" quotePrefix="0" xfId="0"/>
    <xf numFmtId="0" fontId="4" fillId="5" borderId="1" pivotButton="0" quotePrefix="0" xfId="0"/>
    <xf numFmtId="164" fontId="4" fillId="5" borderId="1" pivotButton="0" quotePrefix="0" xfId="0"/>
    <xf numFmtId="0" fontId="5" fillId="3" borderId="1" pivotButton="0" quotePrefix="0" xfId="0"/>
    <xf numFmtId="0" fontId="0" fillId="5" borderId="0" pivotButton="0" quotePrefix="0" xfId="0"/>
    <xf numFmtId="0" fontId="4" fillId="5" borderId="0" pivotButton="0" quotePrefix="0" xfId="0"/>
    <xf numFmtId="0" fontId="7" fillId="0" borderId="0" pivotButton="0" quotePrefix="0" xfId="0"/>
    <xf numFmtId="164" fontId="7" fillId="0" borderId="1" pivotButton="0" quotePrefix="0" xfId="0"/>
    <xf numFmtId="165" fontId="0" fillId="2" borderId="1" pivotButton="0" quotePrefix="0" xfId="0"/>
    <xf numFmtId="0" fontId="4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Flooring BOQ Template (Bill of Quantities)</t>
        </is>
      </c>
    </row>
    <row r="2">
      <c r="A2" s="2" t="inlineStr">
        <is>
          <t>Free sample from Estimate Florida · estimateflorida.com · 561-530-2845</t>
        </is>
      </c>
    </row>
    <row r="4">
      <c r="A4" s="3" t="inlineStr"/>
    </row>
    <row r="5">
      <c r="A5" s="4" t="inlineStr">
        <is>
          <t>How to use this BOQ</t>
        </is>
      </c>
    </row>
    <row r="6">
      <c r="A6" s="3" t="inlineStr">
        <is>
          <t>1. Project Info: fill in the project, client and documents the BOQ is based on.</t>
        </is>
      </c>
    </row>
    <row r="7">
      <c r="A7" s="3" t="inlineStr">
        <is>
          <t>2. BOQ: replace the sample items and quantities with your own takeoff. Enter your unit rates in the yellow cells.</t>
        </is>
      </c>
    </row>
    <row r="8">
      <c r="A8" s="3" t="inlineStr">
        <is>
          <t xml:space="preserve">   Amounts and section subtotals calculate automatically (Amount = Quantity x Rate).</t>
        </is>
      </c>
    </row>
    <row r="9">
      <c r="A9" s="3" t="inlineStr">
        <is>
          <t>3. Summary: section totals pull through automatically. Enter contingency, overhead &amp; profit and tax percentages in the yellow cells.</t>
        </is>
      </c>
    </row>
    <row r="10">
      <c r="A10" s="3" t="inlineStr">
        <is>
          <t>4. Notes &amp; Exclusions: list assumptions, exclusions and alternates so the BOQ can be compared fairly.</t>
        </is>
      </c>
    </row>
    <row r="11">
      <c r="A11" s="3" t="inlineStr"/>
    </row>
    <row r="12">
      <c r="A12" s="4" t="inlineStr">
        <is>
          <t>About the sample</t>
        </is>
      </c>
    </row>
    <row r="13">
      <c r="A13" s="3" t="inlineStr">
        <is>
          <t>• Sample quantities show how a typical commercial flooring BOQ is laid out. They are examples only.</t>
        </is>
      </c>
    </row>
    <row r="14">
      <c r="A14" s="3" t="inlineStr">
        <is>
          <t>• Unit rates are left blank on purpose. Use current supplier and labor pricing for your area and project.</t>
        </is>
      </c>
    </row>
    <row r="15">
      <c r="A15" s="3" t="inlineStr">
        <is>
          <t>• Add or delete rows as needed. Keep new rows inside each section so subtotals stay correct.</t>
        </is>
      </c>
    </row>
    <row r="16">
      <c r="A16" s="3" t="inlineStr"/>
    </row>
    <row r="17">
      <c r="A17" s="4" t="inlineStr">
        <is>
          <t>Florida reminders</t>
        </is>
      </c>
    </row>
    <row r="18">
      <c r="A18" s="3" t="inlineStr">
        <is>
          <t>• Carry slab moisture testing and mitigation as their own lines. They are a common source of change orders.</t>
        </is>
      </c>
    </row>
    <row r="19">
      <c r="A19" s="3" t="inlineStr">
        <is>
          <t>• Floor prep (removal, grinding, patching, leveling) is the most under-estimated part of flooring work.</t>
        </is>
      </c>
    </row>
    <row r="20">
      <c r="A20" s="3" t="inlineStr">
        <is>
          <t>• Check the specs for attic stock, and the flooring manufacturer's moisture and installation requirements.</t>
        </is>
      </c>
    </row>
    <row r="21">
      <c r="A21" s="3" t="inlineStr"/>
    </row>
    <row r="22">
      <c r="A22" s="4" t="inlineStr">
        <is>
          <t>Want the BOQ prepared for you?</t>
        </is>
      </c>
    </row>
    <row r="23">
      <c r="A23" s="3" t="inlineStr">
        <is>
          <t>Estimate Florida prepares flooring takeoffs and priced BOQs from your plans. Flat fee from $750 (large commercial projects from $1,400), usually 24 to 48 hours.</t>
        </is>
      </c>
    </row>
    <row r="24">
      <c r="A24" s="3" t="inlineStr">
        <is>
          <t>Request a quote: https://estimateflorida.com/flooring-tile-estimating/#estimate</t>
        </is>
      </c>
    </row>
    <row r="25">
      <c r="A25" s="3" t="inlineStr">
        <is>
          <t>Need flooring installed? https://estimateflorida.com/commercial-flooring-installation-florida/</t>
        </is>
      </c>
    </row>
    <row r="26">
      <c r="A26" s="3" t="inlineStr"/>
    </row>
    <row r="27">
      <c r="A27" s="3" t="inlineStr">
        <is>
          <t>This template is a planning aid. Always follow the contract documents, specifications and manufacturer requirements.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6" customWidth="1" min="1" max="1"/>
    <col width="70" customWidth="1" min="2" max="2"/>
  </cols>
  <sheetData>
    <row r="1">
      <c r="A1" s="1" t="inlineStr">
        <is>
          <t>Project Information</t>
        </is>
      </c>
    </row>
    <row r="2">
      <c r="A2" s="2" t="inlineStr"/>
    </row>
    <row r="4">
      <c r="A4" s="5" t="inlineStr">
        <is>
          <t>Project name</t>
        </is>
      </c>
      <c r="B4" s="6" t="n"/>
    </row>
    <row r="5">
      <c r="A5" s="5" t="inlineStr">
        <is>
          <t>Project address / city / county</t>
        </is>
      </c>
      <c r="B5" s="6" t="n"/>
    </row>
    <row r="6">
      <c r="A6" s="5" t="inlineStr">
        <is>
          <t>Client / owner</t>
        </is>
      </c>
      <c r="B6" s="6" t="n"/>
    </row>
    <row r="7">
      <c r="A7" s="5" t="inlineStr">
        <is>
          <t>General contractor</t>
        </is>
      </c>
      <c r="B7" s="6" t="n"/>
    </row>
    <row r="8">
      <c r="A8" s="5" t="inlineStr">
        <is>
          <t>Prepared by</t>
        </is>
      </c>
      <c r="B8" s="6" t="n"/>
    </row>
    <row r="9">
      <c r="A9" s="5" t="inlineStr">
        <is>
          <t>Date</t>
        </is>
      </c>
      <c r="B9" s="6" t="n"/>
    </row>
    <row r="10">
      <c r="A10" s="5" t="inlineStr">
        <is>
          <t>BOQ revision</t>
        </is>
      </c>
      <c r="B10" s="6" t="n"/>
    </row>
    <row r="11">
      <c r="A11" s="5" t="inlineStr">
        <is>
          <t>Drawings (sheet list / date)</t>
        </is>
      </c>
      <c r="B11" s="6" t="n"/>
    </row>
    <row r="12">
      <c r="A12" s="5" t="inlineStr">
        <is>
          <t>Specification sections</t>
        </is>
      </c>
      <c r="B12" s="6" t="n"/>
    </row>
    <row r="13">
      <c r="A13" s="5" t="inlineStr">
        <is>
          <t>Addenda included</t>
        </is>
      </c>
      <c r="B13" s="6" t="n"/>
    </row>
    <row r="14">
      <c r="A14" s="5" t="inlineStr">
        <is>
          <t>Gross floor area (SF)</t>
        </is>
      </c>
      <c r="B14" s="6" t="n"/>
    </row>
    <row r="15">
      <c r="A15" s="5" t="inlineStr">
        <is>
          <t>Notes</t>
        </is>
      </c>
      <c r="B15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2" customWidth="1" min="2" max="2"/>
    <col width="8" customWidth="1" min="3" max="3"/>
    <col width="12" customWidth="1" min="4" max="4"/>
    <col width="14" customWidth="1" min="5" max="5"/>
    <col width="16" customWidth="1" min="6" max="6"/>
    <col width="34" customWidth="1" min="7" max="7"/>
  </cols>
  <sheetData>
    <row r="1">
      <c r="A1" s="1" t="inlineStr">
        <is>
          <t>Bill of Quantities: Flooring</t>
        </is>
      </c>
    </row>
    <row r="2">
      <c r="A2" s="2" t="inlineStr">
        <is>
          <t>Yellow cells are inputs. Amount = Quantity x Rate. Sample quantities are examples only.</t>
        </is>
      </c>
    </row>
    <row r="4">
      <c r="A4" s="7" t="inlineStr">
        <is>
          <t>Item</t>
        </is>
      </c>
      <c r="B4" s="7" t="inlineStr">
        <is>
          <t>Description</t>
        </is>
      </c>
      <c r="C4" s="7" t="inlineStr">
        <is>
          <t>Unit</t>
        </is>
      </c>
      <c r="D4" s="7" t="inlineStr">
        <is>
          <t>Quantity</t>
        </is>
      </c>
      <c r="E4" s="7" t="inlineStr">
        <is>
          <t>Rate ($/unit)</t>
        </is>
      </c>
      <c r="F4" s="7" t="inlineStr">
        <is>
          <t>Amount ($)</t>
        </is>
      </c>
      <c r="G4" s="7" t="inlineStr">
        <is>
          <t>Notes</t>
        </is>
      </c>
    </row>
    <row r="5">
      <c r="A5" s="8" t="inlineStr">
        <is>
          <t>A</t>
        </is>
      </c>
      <c r="B5" s="8" t="inlineStr">
        <is>
          <t>General &amp; preliminaries</t>
        </is>
      </c>
      <c r="C5" s="9" t="n"/>
      <c r="D5" s="9" t="n"/>
      <c r="E5" s="9" t="n"/>
      <c r="F5" s="9" t="n"/>
      <c r="G5" s="9" t="n"/>
    </row>
    <row r="6">
      <c r="A6" s="10" t="inlineStr">
        <is>
          <t>A.1</t>
        </is>
      </c>
      <c r="B6" s="10" t="inlineStr">
        <is>
          <t>Mobilization and site setup</t>
        </is>
      </c>
      <c r="C6" s="10" t="inlineStr">
        <is>
          <t>LS</t>
        </is>
      </c>
      <c r="D6" s="11" t="n">
        <v>1</v>
      </c>
      <c r="E6" s="12" t="n"/>
      <c r="F6" s="13">
        <f>IF(OR(D6="",E6=""),0,D6*E6)</f>
        <v/>
      </c>
      <c r="G6" s="10" t="n"/>
    </row>
    <row r="7">
      <c r="A7" s="10" t="inlineStr">
        <is>
          <t>A.2</t>
        </is>
      </c>
      <c r="B7" s="10" t="inlineStr">
        <is>
          <t>Floor protection of finished areas</t>
        </is>
      </c>
      <c r="C7" s="10" t="inlineStr">
        <is>
          <t>SF</t>
        </is>
      </c>
      <c r="D7" s="11" t="n">
        <v>12000</v>
      </c>
      <c r="E7" s="12" t="n"/>
      <c r="F7" s="13">
        <f>IF(OR(D7="",E7=""),0,D7*E7)</f>
        <v/>
      </c>
      <c r="G7" s="10" t="n"/>
    </row>
    <row r="8">
      <c r="A8" s="10" t="inlineStr">
        <is>
          <t>A.3</t>
        </is>
      </c>
      <c r="B8" s="10" t="inlineStr">
        <is>
          <t>Furniture moving (if in scope)</t>
        </is>
      </c>
      <c r="C8" s="10" t="inlineStr">
        <is>
          <t>LS</t>
        </is>
      </c>
      <c r="D8" s="11" t="n">
        <v>1</v>
      </c>
      <c r="E8" s="12" t="n"/>
      <c r="F8" s="13">
        <f>IF(OR(D8="",E8=""),0,D8*E8)</f>
        <v/>
      </c>
      <c r="G8" s="10" t="n"/>
    </row>
    <row r="9">
      <c r="A9" s="10" t="inlineStr">
        <is>
          <t>A.4</t>
        </is>
      </c>
      <c r="B9" s="10" t="inlineStr">
        <is>
          <t>Debris removal / dumpster</t>
        </is>
      </c>
      <c r="C9" s="10" t="inlineStr">
        <is>
          <t>EA</t>
        </is>
      </c>
      <c r="D9" s="11" t="n">
        <v>2</v>
      </c>
      <c r="E9" s="12" t="n"/>
      <c r="F9" s="13">
        <f>IF(OR(D9="",E9=""),0,D9*E9)</f>
        <v/>
      </c>
      <c r="G9" s="10" t="n"/>
    </row>
    <row r="10">
      <c r="A10" s="10" t="n"/>
      <c r="B10" s="10" t="n"/>
      <c r="C10" s="10" t="n"/>
      <c r="D10" s="6" t="n"/>
      <c r="E10" s="12" t="n"/>
      <c r="F10" s="13">
        <f>IF(OR(D10="",E10=""),0,D10*E10)</f>
        <v/>
      </c>
      <c r="G10" s="10" t="n"/>
    </row>
    <row r="11">
      <c r="A11" s="10" t="n"/>
      <c r="B11" s="10" t="n"/>
      <c r="C11" s="10" t="n"/>
      <c r="D11" s="6" t="n"/>
      <c r="E11" s="12" t="n"/>
      <c r="F11" s="13">
        <f>IF(OR(D11="",E11=""),0,D11*E11)</f>
        <v/>
      </c>
      <c r="G11" s="10" t="n"/>
    </row>
    <row r="12">
      <c r="A12" s="14" t="n"/>
      <c r="B12" s="15" t="inlineStr">
        <is>
          <t>Subtotal A: General &amp; preliminaries</t>
        </is>
      </c>
      <c r="C12" s="14" t="n"/>
      <c r="D12" s="14" t="n"/>
      <c r="E12" s="14" t="n"/>
      <c r="F12" s="16">
        <f>SUM(F6:F11)</f>
        <v/>
      </c>
      <c r="G12" s="14" t="n"/>
    </row>
    <row r="14">
      <c r="A14" s="8" t="inlineStr">
        <is>
          <t>B</t>
        </is>
      </c>
      <c r="B14" s="8" t="inlineStr">
        <is>
          <t>Removal &amp; floor preparation</t>
        </is>
      </c>
      <c r="C14" s="9" t="n"/>
      <c r="D14" s="9" t="n"/>
      <c r="E14" s="9" t="n"/>
      <c r="F14" s="9" t="n"/>
      <c r="G14" s="9" t="n"/>
    </row>
    <row r="15">
      <c r="A15" s="10" t="inlineStr">
        <is>
          <t>B.1</t>
        </is>
      </c>
      <c r="B15" s="10" t="inlineStr">
        <is>
          <t>Remove existing carpet and pad, dispose</t>
        </is>
      </c>
      <c r="C15" s="10" t="inlineStr">
        <is>
          <t>SY</t>
        </is>
      </c>
      <c r="D15" s="11" t="n">
        <v>450</v>
      </c>
      <c r="E15" s="12" t="n"/>
      <c r="F15" s="13">
        <f>IF(OR(D15="",E15=""),0,D15*E15)</f>
        <v/>
      </c>
      <c r="G15" s="10" t="n"/>
    </row>
    <row r="16">
      <c r="A16" s="10" t="inlineStr">
        <is>
          <t>B.2</t>
        </is>
      </c>
      <c r="B16" s="10" t="inlineStr">
        <is>
          <t>Remove existing VCT / resilient flooring and adhesive</t>
        </is>
      </c>
      <c r="C16" s="10" t="inlineStr">
        <is>
          <t>SF</t>
        </is>
      </c>
      <c r="D16" s="11" t="n">
        <v>3000</v>
      </c>
      <c r="E16" s="12" t="n"/>
      <c r="F16" s="13">
        <f>IF(OR(D16="",E16=""),0,D16*E16)</f>
        <v/>
      </c>
      <c r="G16" s="10" t="n"/>
    </row>
    <row r="17">
      <c r="A17" s="10" t="inlineStr">
        <is>
          <t>B.3</t>
        </is>
      </c>
      <c r="B17" s="10" t="inlineStr">
        <is>
          <t>Grind / shot-blast slab surface</t>
        </is>
      </c>
      <c r="C17" s="10" t="inlineStr">
        <is>
          <t>SF</t>
        </is>
      </c>
      <c r="D17" s="11" t="n">
        <v>3000</v>
      </c>
      <c r="E17" s="12" t="n"/>
      <c r="F17" s="13">
        <f>IF(OR(D17="",E17=""),0,D17*E17)</f>
        <v/>
      </c>
      <c r="G17" s="10" t="n"/>
    </row>
    <row r="18">
      <c r="A18" s="10" t="inlineStr">
        <is>
          <t>B.4</t>
        </is>
      </c>
      <c r="B18" s="10" t="inlineStr">
        <is>
          <t>Crack repair and patching</t>
        </is>
      </c>
      <c r="C18" s="10" t="inlineStr">
        <is>
          <t>LF</t>
        </is>
      </c>
      <c r="D18" s="11" t="n">
        <v>200</v>
      </c>
      <c r="E18" s="12" t="n"/>
      <c r="F18" s="13">
        <f>IF(OR(D18="",E18=""),0,D18*E18)</f>
        <v/>
      </c>
      <c r="G18" s="10" t="n"/>
    </row>
    <row r="19">
      <c r="A19" s="10" t="inlineStr">
        <is>
          <t>B.5</t>
        </is>
      </c>
      <c r="B19" s="10" t="inlineStr">
        <is>
          <t>Self-leveling underlayment (average 1/8 in)</t>
        </is>
      </c>
      <c r="C19" s="10" t="inlineStr">
        <is>
          <t>SF</t>
        </is>
      </c>
      <c r="D19" s="11" t="n">
        <v>1500</v>
      </c>
      <c r="E19" s="12" t="n"/>
      <c r="F19" s="13">
        <f>IF(OR(D19="",E19=""),0,D19*E19)</f>
        <v/>
      </c>
      <c r="G19" s="10" t="n"/>
    </row>
    <row r="20">
      <c r="A20" s="10" t="inlineStr">
        <is>
          <t>B.6</t>
        </is>
      </c>
      <c r="B20" s="10" t="inlineStr">
        <is>
          <t>Primer for patch / leveler</t>
        </is>
      </c>
      <c r="C20" s="10" t="inlineStr">
        <is>
          <t>SF</t>
        </is>
      </c>
      <c r="D20" s="11" t="n">
        <v>1500</v>
      </c>
      <c r="E20" s="12" t="n"/>
      <c r="F20" s="13">
        <f>IF(OR(D20="",E20=""),0,D20*E20)</f>
        <v/>
      </c>
      <c r="G20" s="10" t="n"/>
    </row>
    <row r="21">
      <c r="A21" s="10" t="n"/>
      <c r="B21" s="10" t="n"/>
      <c r="C21" s="10" t="n"/>
      <c r="D21" s="6" t="n"/>
      <c r="E21" s="12" t="n"/>
      <c r="F21" s="13">
        <f>IF(OR(D21="",E21=""),0,D21*E21)</f>
        <v/>
      </c>
      <c r="G21" s="10" t="n"/>
    </row>
    <row r="22">
      <c r="A22" s="10" t="n"/>
      <c r="B22" s="10" t="n"/>
      <c r="C22" s="10" t="n"/>
      <c r="D22" s="6" t="n"/>
      <c r="E22" s="12" t="n"/>
      <c r="F22" s="13">
        <f>IF(OR(D22="",E22=""),0,D22*E22)</f>
        <v/>
      </c>
      <c r="G22" s="10" t="n"/>
    </row>
    <row r="23">
      <c r="A23" s="14" t="n"/>
      <c r="B23" s="15" t="inlineStr">
        <is>
          <t>Subtotal B: Removal &amp; floor preparation</t>
        </is>
      </c>
      <c r="C23" s="14" t="n"/>
      <c r="D23" s="14" t="n"/>
      <c r="E23" s="14" t="n"/>
      <c r="F23" s="16">
        <f>SUM(F15:F22)</f>
        <v/>
      </c>
      <c r="G23" s="14" t="n"/>
    </row>
    <row r="25">
      <c r="A25" s="8" t="inlineStr">
        <is>
          <t>C</t>
        </is>
      </c>
      <c r="B25" s="8" t="inlineStr">
        <is>
          <t>Moisture testing &amp; mitigation</t>
        </is>
      </c>
      <c r="C25" s="9" t="n"/>
      <c r="D25" s="9" t="n"/>
      <c r="E25" s="9" t="n"/>
      <c r="F25" s="9" t="n"/>
      <c r="G25" s="9" t="n"/>
    </row>
    <row r="26">
      <c r="A26" s="10" t="inlineStr">
        <is>
          <t>C.1</t>
        </is>
      </c>
      <c r="B26" s="10" t="inlineStr">
        <is>
          <t>Slab moisture testing (ASTM F2170 RH probes)</t>
        </is>
      </c>
      <c r="C26" s="10" t="inlineStr">
        <is>
          <t>EA</t>
        </is>
      </c>
      <c r="D26" s="11" t="n">
        <v>15</v>
      </c>
      <c r="E26" s="12" t="n"/>
      <c r="F26" s="13">
        <f>IF(OR(D26="",E26=""),0,D26*E26)</f>
        <v/>
      </c>
      <c r="G26" s="10" t="n"/>
    </row>
    <row r="27">
      <c r="A27" s="10" t="inlineStr">
        <is>
          <t>C.2</t>
        </is>
      </c>
      <c r="B27" s="10" t="inlineStr">
        <is>
          <t>Moisture mitigation system (alternate / allowance)</t>
        </is>
      </c>
      <c r="C27" s="10" t="inlineStr">
        <is>
          <t>SF</t>
        </is>
      </c>
      <c r="D27" s="11" t="n">
        <v>0</v>
      </c>
      <c r="E27" s="12" t="n"/>
      <c r="F27" s="13">
        <f>IF(OR(D27="",E27=""),0,D27*E27)</f>
        <v/>
      </c>
      <c r="G27" s="10" t="n"/>
    </row>
    <row r="28">
      <c r="A28" s="10" t="n"/>
      <c r="B28" s="10" t="n"/>
      <c r="C28" s="10" t="n"/>
      <c r="D28" s="6" t="n"/>
      <c r="E28" s="12" t="n"/>
      <c r="F28" s="13">
        <f>IF(OR(D28="",E28=""),0,D28*E28)</f>
        <v/>
      </c>
      <c r="G28" s="10" t="n"/>
    </row>
    <row r="29">
      <c r="A29" s="10" t="n"/>
      <c r="B29" s="10" t="n"/>
      <c r="C29" s="10" t="n"/>
      <c r="D29" s="6" t="n"/>
      <c r="E29" s="12" t="n"/>
      <c r="F29" s="13">
        <f>IF(OR(D29="",E29=""),0,D29*E29)</f>
        <v/>
      </c>
      <c r="G29" s="10" t="n"/>
    </row>
    <row r="30">
      <c r="A30" s="14" t="n"/>
      <c r="B30" s="15" t="inlineStr">
        <is>
          <t>Subtotal C: Moisture testing &amp; mitigation</t>
        </is>
      </c>
      <c r="C30" s="14" t="n"/>
      <c r="D30" s="14" t="n"/>
      <c r="E30" s="14" t="n"/>
      <c r="F30" s="16">
        <f>SUM(F26:F29)</f>
        <v/>
      </c>
      <c r="G30" s="14" t="n"/>
    </row>
    <row r="32">
      <c r="A32" s="8" t="inlineStr">
        <is>
          <t>D</t>
        </is>
      </c>
      <c r="B32" s="8" t="inlineStr">
        <is>
          <t>Flooring materials &amp; installation</t>
        </is>
      </c>
      <c r="C32" s="9" t="n"/>
      <c r="D32" s="9" t="n"/>
      <c r="E32" s="9" t="n"/>
      <c r="F32" s="9" t="n"/>
      <c r="G32" s="9" t="n"/>
    </row>
    <row r="33">
      <c r="A33" s="10" t="inlineStr">
        <is>
          <t>D.1</t>
        </is>
      </c>
      <c r="B33" s="10" t="inlineStr">
        <is>
          <t>CPT-1 Carpet tile, 24x24, quarter-turn, incl. adhesive</t>
        </is>
      </c>
      <c r="C33" s="10" t="inlineStr">
        <is>
          <t>SY</t>
        </is>
      </c>
      <c r="D33" s="11" t="n">
        <v>900</v>
      </c>
      <c r="E33" s="12" t="n"/>
      <c r="F33" s="13">
        <f>IF(OR(D33="",E33=""),0,D33*E33)</f>
        <v/>
      </c>
      <c r="G33" s="10" t="n"/>
    </row>
    <row r="34">
      <c r="A34" s="10" t="inlineStr">
        <is>
          <t>D.2</t>
        </is>
      </c>
      <c r="B34" s="10" t="inlineStr">
        <is>
          <t>LVT-1 Luxury vinyl tile, glue-down, incl. adhesive</t>
        </is>
      </c>
      <c r="C34" s="10" t="inlineStr">
        <is>
          <t>SF</t>
        </is>
      </c>
      <c r="D34" s="11" t="n">
        <v>3500</v>
      </c>
      <c r="E34" s="12" t="n"/>
      <c r="F34" s="13">
        <f>IF(OR(D34="",E34=""),0,D34*E34)</f>
        <v/>
      </c>
      <c r="G34" s="10" t="n"/>
    </row>
    <row r="35">
      <c r="A35" s="10" t="inlineStr">
        <is>
          <t>D.3</t>
        </is>
      </c>
      <c r="B35" s="10" t="inlineStr">
        <is>
          <t>SV-1 Sheet vinyl, heat-welded seams</t>
        </is>
      </c>
      <c r="C35" s="10" t="inlineStr">
        <is>
          <t>SF</t>
        </is>
      </c>
      <c r="D35" s="11" t="n">
        <v>800</v>
      </c>
      <c r="E35" s="12" t="n"/>
      <c r="F35" s="13">
        <f>IF(OR(D35="",E35=""),0,D35*E35)</f>
        <v/>
      </c>
      <c r="G35" s="10" t="n"/>
    </row>
    <row r="36">
      <c r="A36" s="10" t="inlineStr">
        <is>
          <t>D.4</t>
        </is>
      </c>
      <c r="B36" s="10" t="inlineStr">
        <is>
          <t>PT-1 Porcelain tile 24x24 incl. setting materials</t>
        </is>
      </c>
      <c r="C36" s="10" t="inlineStr">
        <is>
          <t>SF</t>
        </is>
      </c>
      <c r="D36" s="11" t="n">
        <v>600</v>
      </c>
      <c r="E36" s="12" t="n"/>
      <c r="F36" s="13">
        <f>IF(OR(D36="",E36=""),0,D36*E36)</f>
        <v/>
      </c>
      <c r="G36" s="10" t="n"/>
    </row>
    <row r="37">
      <c r="A37" s="10" t="inlineStr">
        <is>
          <t>D.5</t>
        </is>
      </c>
      <c r="B37" s="10" t="inlineStr">
        <is>
          <t>Crack isolation / waterproofing membrane at tile</t>
        </is>
      </c>
      <c r="C37" s="10" t="inlineStr">
        <is>
          <t>SF</t>
        </is>
      </c>
      <c r="D37" s="11" t="n">
        <v>600</v>
      </c>
      <c r="E37" s="12" t="n"/>
      <c r="F37" s="13">
        <f>IF(OR(D37="",E37=""),0,D37*E37)</f>
        <v/>
      </c>
      <c r="G37" s="10" t="n"/>
    </row>
    <row r="38">
      <c r="A38" s="10" t="inlineStr">
        <is>
          <t>D.6</t>
        </is>
      </c>
      <c r="B38" s="10" t="inlineStr">
        <is>
          <t>Attic stock (per specs)</t>
        </is>
      </c>
      <c r="C38" s="10" t="inlineStr">
        <is>
          <t>LS</t>
        </is>
      </c>
      <c r="D38" s="11" t="n">
        <v>1</v>
      </c>
      <c r="E38" s="12" t="n"/>
      <c r="F38" s="13">
        <f>IF(OR(D38="",E38=""),0,D38*E38)</f>
        <v/>
      </c>
      <c r="G38" s="10" t="n"/>
    </row>
    <row r="39">
      <c r="A39" s="10" t="n"/>
      <c r="B39" s="10" t="n"/>
      <c r="C39" s="10" t="n"/>
      <c r="D39" s="6" t="n"/>
      <c r="E39" s="12" t="n"/>
      <c r="F39" s="13">
        <f>IF(OR(D39="",E39=""),0,D39*E39)</f>
        <v/>
      </c>
      <c r="G39" s="10" t="n"/>
    </row>
    <row r="40">
      <c r="A40" s="10" t="n"/>
      <c r="B40" s="10" t="n"/>
      <c r="C40" s="10" t="n"/>
      <c r="D40" s="6" t="n"/>
      <c r="E40" s="12" t="n"/>
      <c r="F40" s="13">
        <f>IF(OR(D40="",E40=""),0,D40*E40)</f>
        <v/>
      </c>
      <c r="G40" s="10" t="n"/>
    </row>
    <row r="41">
      <c r="A41" s="14" t="n"/>
      <c r="B41" s="15" t="inlineStr">
        <is>
          <t>Subtotal D: Flooring materials &amp; installation</t>
        </is>
      </c>
      <c r="C41" s="14" t="n"/>
      <c r="D41" s="14" t="n"/>
      <c r="E41" s="14" t="n"/>
      <c r="F41" s="16">
        <f>SUM(F33:F40)</f>
        <v/>
      </c>
      <c r="G41" s="14" t="n"/>
    </row>
    <row r="43">
      <c r="A43" s="8" t="inlineStr">
        <is>
          <t>E</t>
        </is>
      </c>
      <c r="B43" s="8" t="inlineStr">
        <is>
          <t>Base, trim &amp; transitions</t>
        </is>
      </c>
      <c r="C43" s="9" t="n"/>
      <c r="D43" s="9" t="n"/>
      <c r="E43" s="9" t="n"/>
      <c r="F43" s="9" t="n"/>
      <c r="G43" s="9" t="n"/>
    </row>
    <row r="44">
      <c r="A44" s="10" t="inlineStr">
        <is>
          <t>E.1</t>
        </is>
      </c>
      <c r="B44" s="10" t="inlineStr">
        <is>
          <t>RB-1 Rubber base, 4 in</t>
        </is>
      </c>
      <c r="C44" s="10" t="inlineStr">
        <is>
          <t>LF</t>
        </is>
      </c>
      <c r="D44" s="11" t="n">
        <v>1800</v>
      </c>
      <c r="E44" s="12" t="n"/>
      <c r="F44" s="13">
        <f>IF(OR(D44="",E44=""),0,D44*E44)</f>
        <v/>
      </c>
      <c r="G44" s="10" t="n"/>
    </row>
    <row r="45">
      <c r="A45" s="10" t="inlineStr">
        <is>
          <t>E.2</t>
        </is>
      </c>
      <c r="B45" s="10" t="inlineStr">
        <is>
          <t>Integral cove base at sheet vinyl</t>
        </is>
      </c>
      <c r="C45" s="10" t="inlineStr">
        <is>
          <t>LF</t>
        </is>
      </c>
      <c r="D45" s="11" t="n">
        <v>350</v>
      </c>
      <c r="E45" s="12" t="n"/>
      <c r="F45" s="13">
        <f>IF(OR(D45="",E45=""),0,D45*E45)</f>
        <v/>
      </c>
      <c r="G45" s="10" t="n"/>
    </row>
    <row r="46">
      <c r="A46" s="10" t="inlineStr">
        <is>
          <t>E.3</t>
        </is>
      </c>
      <c r="B46" s="10" t="inlineStr">
        <is>
          <t>Tile base</t>
        </is>
      </c>
      <c r="C46" s="10" t="inlineStr">
        <is>
          <t>LF</t>
        </is>
      </c>
      <c r="D46" s="11" t="n">
        <v>220</v>
      </c>
      <c r="E46" s="12" t="n"/>
      <c r="F46" s="13">
        <f>IF(OR(D46="",E46=""),0,D46*E46)</f>
        <v/>
      </c>
      <c r="G46" s="10" t="n"/>
    </row>
    <row r="47">
      <c r="A47" s="10" t="inlineStr">
        <is>
          <t>E.4</t>
        </is>
      </c>
      <c r="B47" s="10" t="inlineStr">
        <is>
          <t>Transition strips / reducers</t>
        </is>
      </c>
      <c r="C47" s="10" t="inlineStr">
        <is>
          <t>LF</t>
        </is>
      </c>
      <c r="D47" s="11" t="n">
        <v>120</v>
      </c>
      <c r="E47" s="12" t="n"/>
      <c r="F47" s="13">
        <f>IF(OR(D47="",E47=""),0,D47*E47)</f>
        <v/>
      </c>
      <c r="G47" s="10" t="n"/>
    </row>
    <row r="48">
      <c r="A48" s="10" t="inlineStr">
        <is>
          <t>E.5</t>
        </is>
      </c>
      <c r="B48" s="10" t="inlineStr">
        <is>
          <t>Thresholds</t>
        </is>
      </c>
      <c r="C48" s="10" t="inlineStr">
        <is>
          <t>EA</t>
        </is>
      </c>
      <c r="D48" s="11" t="n">
        <v>6</v>
      </c>
      <c r="E48" s="12" t="n"/>
      <c r="F48" s="13">
        <f>IF(OR(D48="",E48=""),0,D48*E48)</f>
        <v/>
      </c>
      <c r="G48" s="10" t="n"/>
    </row>
    <row r="49">
      <c r="A49" s="10" t="n"/>
      <c r="B49" s="10" t="n"/>
      <c r="C49" s="10" t="n"/>
      <c r="D49" s="6" t="n"/>
      <c r="E49" s="12" t="n"/>
      <c r="F49" s="13">
        <f>IF(OR(D49="",E49=""),0,D49*E49)</f>
        <v/>
      </c>
      <c r="G49" s="10" t="n"/>
    </row>
    <row r="50">
      <c r="A50" s="10" t="n"/>
      <c r="B50" s="10" t="n"/>
      <c r="C50" s="10" t="n"/>
      <c r="D50" s="6" t="n"/>
      <c r="E50" s="12" t="n"/>
      <c r="F50" s="13">
        <f>IF(OR(D50="",E50=""),0,D50*E50)</f>
        <v/>
      </c>
      <c r="G50" s="10" t="n"/>
    </row>
    <row r="51">
      <c r="A51" s="14" t="n"/>
      <c r="B51" s="15" t="inlineStr">
        <is>
          <t>Subtotal E: Base, trim &amp; transitions</t>
        </is>
      </c>
      <c r="C51" s="14" t="n"/>
      <c r="D51" s="14" t="n"/>
      <c r="E51" s="14" t="n"/>
      <c r="F51" s="16">
        <f>SUM(F44:F50)</f>
        <v/>
      </c>
      <c r="G51" s="14" t="n"/>
    </row>
    <row r="53">
      <c r="A53" s="8" t="inlineStr">
        <is>
          <t>F</t>
        </is>
      </c>
      <c r="B53" s="8" t="inlineStr">
        <is>
          <t>Stairs &amp; specialties</t>
        </is>
      </c>
      <c r="C53" s="9" t="n"/>
      <c r="D53" s="9" t="n"/>
      <c r="E53" s="9" t="n"/>
      <c r="F53" s="9" t="n"/>
      <c r="G53" s="9" t="n"/>
    </row>
    <row r="54">
      <c r="A54" s="10" t="inlineStr">
        <is>
          <t>F.1</t>
        </is>
      </c>
      <c r="B54" s="10" t="inlineStr">
        <is>
          <t>Rubber stair treads with nosing</t>
        </is>
      </c>
      <c r="C54" s="10" t="inlineStr">
        <is>
          <t>EA</t>
        </is>
      </c>
      <c r="D54" s="11" t="n">
        <v>32</v>
      </c>
      <c r="E54" s="12" t="n"/>
      <c r="F54" s="13">
        <f>IF(OR(D54="",E54=""),0,D54*E54)</f>
        <v/>
      </c>
      <c r="G54" s="10" t="n"/>
    </row>
    <row r="55">
      <c r="A55" s="10" t="inlineStr">
        <is>
          <t>F.2</t>
        </is>
      </c>
      <c r="B55" s="10" t="inlineStr">
        <is>
          <t>Rubber risers</t>
        </is>
      </c>
      <c r="C55" s="10" t="inlineStr">
        <is>
          <t>EA</t>
        </is>
      </c>
      <c r="D55" s="11" t="n">
        <v>32</v>
      </c>
      <c r="E55" s="12" t="n"/>
      <c r="F55" s="13">
        <f>IF(OR(D55="",E55=""),0,D55*E55)</f>
        <v/>
      </c>
      <c r="G55" s="10" t="n"/>
    </row>
    <row r="56">
      <c r="A56" s="10" t="inlineStr">
        <is>
          <t>F.3</t>
        </is>
      </c>
      <c r="B56" s="10" t="inlineStr">
        <is>
          <t>Walk-off mat / entrance flooring</t>
        </is>
      </c>
      <c r="C56" s="10" t="inlineStr">
        <is>
          <t>SF</t>
        </is>
      </c>
      <c r="D56" s="11" t="n">
        <v>120</v>
      </c>
      <c r="E56" s="12" t="n"/>
      <c r="F56" s="13">
        <f>IF(OR(D56="",E56=""),0,D56*E56)</f>
        <v/>
      </c>
      <c r="G56" s="10" t="n"/>
    </row>
    <row r="57">
      <c r="A57" s="10" t="n"/>
      <c r="B57" s="10" t="n"/>
      <c r="C57" s="10" t="n"/>
      <c r="D57" s="6" t="n"/>
      <c r="E57" s="12" t="n"/>
      <c r="F57" s="13">
        <f>IF(OR(D57="",E57=""),0,D57*E57)</f>
        <v/>
      </c>
      <c r="G57" s="10" t="n"/>
    </row>
    <row r="58">
      <c r="A58" s="10" t="n"/>
      <c r="B58" s="10" t="n"/>
      <c r="C58" s="10" t="n"/>
      <c r="D58" s="6" t="n"/>
      <c r="E58" s="12" t="n"/>
      <c r="F58" s="13">
        <f>IF(OR(D58="",E58=""),0,D58*E58)</f>
        <v/>
      </c>
      <c r="G58" s="10" t="n"/>
    </row>
    <row r="59">
      <c r="A59" s="14" t="n"/>
      <c r="B59" s="15" t="inlineStr">
        <is>
          <t>Subtotal F: Stairs &amp; specialties</t>
        </is>
      </c>
      <c r="C59" s="14" t="n"/>
      <c r="D59" s="14" t="n"/>
      <c r="E59" s="14" t="n"/>
      <c r="F59" s="16">
        <f>SUM(F54:F58)</f>
        <v/>
      </c>
      <c r="G59" s="14" t="n"/>
    </row>
  </sheetData>
  <dataValidations count="1">
    <dataValidation sqref="C6:C61" showDropDown="0" showInputMessage="0" showErrorMessage="0" allowBlank="1" type="list">
      <formula1>"SF,SY,LF,EA,LS,HR"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0" customWidth="1" min="1" max="1"/>
    <col width="52" customWidth="1" min="2" max="2"/>
    <col width="18" customWidth="1" min="3" max="3"/>
    <col width="12" customWidth="1" min="4" max="4"/>
  </cols>
  <sheetData>
    <row r="1">
      <c r="A1" s="1" t="inlineStr">
        <is>
          <t>BOQ Summary</t>
        </is>
      </c>
    </row>
    <row r="2">
      <c r="A2" s="2" t="inlineStr">
        <is>
          <t>Section totals update automatically. Enter percentages in the yellow cells.</t>
        </is>
      </c>
    </row>
    <row r="4">
      <c r="A4" s="17" t="inlineStr">
        <is>
          <t>Section</t>
        </is>
      </c>
      <c r="B4" s="17" t="inlineStr">
        <is>
          <t>Description</t>
        </is>
      </c>
      <c r="C4" s="17" t="inlineStr">
        <is>
          <t>Amount ($)</t>
        </is>
      </c>
    </row>
    <row r="5">
      <c r="A5" s="10" t="inlineStr">
        <is>
          <t>A</t>
        </is>
      </c>
      <c r="B5" s="10" t="inlineStr">
        <is>
          <t>General &amp; preliminaries</t>
        </is>
      </c>
      <c r="C5" s="13">
        <f>BOQ!F12</f>
        <v/>
      </c>
    </row>
    <row r="6">
      <c r="A6" s="10" t="inlineStr">
        <is>
          <t>B</t>
        </is>
      </c>
      <c r="B6" s="10" t="inlineStr">
        <is>
          <t>Removal &amp; floor preparation</t>
        </is>
      </c>
      <c r="C6" s="13">
        <f>BOQ!F23</f>
        <v/>
      </c>
    </row>
    <row r="7">
      <c r="A7" s="10" t="inlineStr">
        <is>
          <t>C</t>
        </is>
      </c>
      <c r="B7" s="10" t="inlineStr">
        <is>
          <t>Moisture testing &amp; mitigation</t>
        </is>
      </c>
      <c r="C7" s="13">
        <f>BOQ!F30</f>
        <v/>
      </c>
    </row>
    <row r="8">
      <c r="A8" s="10" t="inlineStr">
        <is>
          <t>D</t>
        </is>
      </c>
      <c r="B8" s="10" t="inlineStr">
        <is>
          <t>Flooring materials &amp; installation</t>
        </is>
      </c>
      <c r="C8" s="13">
        <f>BOQ!F41</f>
        <v/>
      </c>
    </row>
    <row r="9">
      <c r="A9" s="10" t="inlineStr">
        <is>
          <t>E</t>
        </is>
      </c>
      <c r="B9" s="10" t="inlineStr">
        <is>
          <t>Base, trim &amp; transitions</t>
        </is>
      </c>
      <c r="C9" s="13">
        <f>BOQ!F51</f>
        <v/>
      </c>
    </row>
    <row r="10">
      <c r="A10" s="10" t="inlineStr">
        <is>
          <t>F</t>
        </is>
      </c>
      <c r="B10" s="10" t="inlineStr">
        <is>
          <t>Stairs &amp; specialties</t>
        </is>
      </c>
      <c r="C10" s="13">
        <f>BOQ!F59</f>
        <v/>
      </c>
    </row>
    <row r="11">
      <c r="A11" s="18" t="n"/>
      <c r="B11" s="19" t="inlineStr">
        <is>
          <t>Direct cost subtotal</t>
        </is>
      </c>
      <c r="C11" s="16">
        <f>SUM(C5:C10)</f>
        <v/>
      </c>
    </row>
    <row r="12">
      <c r="B12" s="20" t="inlineStr">
        <is>
          <t>Contingency (enter %)</t>
        </is>
      </c>
      <c r="C12" s="21">
        <f>C11*D12</f>
        <v/>
      </c>
      <c r="D12" s="22" t="n">
        <v>0</v>
      </c>
    </row>
    <row r="13">
      <c r="B13" s="20" t="inlineStr">
        <is>
          <t>Overhead &amp; profit (enter %)</t>
        </is>
      </c>
      <c r="C13" s="21">
        <f>(C11+C12)*D13</f>
        <v/>
      </c>
      <c r="D13" s="22" t="n">
        <v>0</v>
      </c>
    </row>
    <row r="14">
      <c r="B14" s="20" t="inlineStr">
        <is>
          <t>Sales tax, if applicable (enter effective %)</t>
        </is>
      </c>
      <c r="C14" s="21">
        <f>(C11+C12+C13)*D14</f>
        <v/>
      </c>
      <c r="D14" s="22" t="n">
        <v>0</v>
      </c>
    </row>
    <row r="15">
      <c r="A15" s="18" t="n"/>
      <c r="B15" s="19" t="inlineStr">
        <is>
          <t>TOTAL</t>
        </is>
      </c>
      <c r="C15" s="16">
        <f>C11+C12+C13+C14</f>
        <v/>
      </c>
    </row>
    <row r="17">
      <c r="B17" s="23" t="inlineStr">
        <is>
          <t>Gross floor area (SF)</t>
        </is>
      </c>
      <c r="C17" s="24">
        <f>'Project Info'!B14</f>
        <v/>
      </c>
    </row>
    <row r="18">
      <c r="B18" s="23" t="inlineStr">
        <is>
          <t>Cost per SF of floor area</t>
        </is>
      </c>
      <c r="C18" s="25">
        <f>IF(OR(C17="",C17=0),"",C15/C17)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40" customWidth="1" min="3" max="3"/>
  </cols>
  <sheetData>
    <row r="1">
      <c r="A1" s="1" t="inlineStr">
        <is>
          <t>Assumptions, Exclusions &amp; Alternates</t>
        </is>
      </c>
    </row>
    <row r="2">
      <c r="A2" s="2" t="inlineStr">
        <is>
          <t>List anything that affects how this BOQ should be compared.</t>
        </is>
      </c>
    </row>
    <row r="4">
      <c r="A4" s="17" t="inlineStr">
        <is>
          <t>Type</t>
        </is>
      </c>
      <c r="B4" s="17" t="inlineStr">
        <is>
          <t>Item</t>
        </is>
      </c>
      <c r="C4" s="17" t="inlineStr">
        <is>
          <t>Notes</t>
        </is>
      </c>
    </row>
    <row r="5">
      <c r="A5" s="10" t="inlineStr">
        <is>
          <t>Assumption</t>
        </is>
      </c>
      <c r="B5" s="10" t="inlineStr">
        <is>
          <t>Building is enclosed and air-conditioned before flooring starts</t>
        </is>
      </c>
      <c r="C5" s="10" t="n"/>
    </row>
    <row r="6">
      <c r="A6" s="10" t="inlineStr">
        <is>
          <t>Assumption</t>
        </is>
      </c>
      <c r="B6" s="10" t="inlineStr">
        <is>
          <t>Work performed during normal hours unless noted</t>
        </is>
      </c>
      <c r="C6" s="10" t="n"/>
    </row>
    <row r="7">
      <c r="A7" s="10" t="inlineStr">
        <is>
          <t>Exclusion</t>
        </is>
      </c>
      <c r="B7" s="10" t="inlineStr">
        <is>
          <t>Moisture mitigation unless accepted as an alternate</t>
        </is>
      </c>
      <c r="C7" s="10" t="n"/>
    </row>
    <row r="8">
      <c r="A8" s="10" t="inlineStr">
        <is>
          <t>Exclusion</t>
        </is>
      </c>
      <c r="B8" s="10" t="inlineStr">
        <is>
          <t>Furniture moving unless listed in Section A</t>
        </is>
      </c>
      <c r="C8" s="10" t="n"/>
    </row>
    <row r="9">
      <c r="A9" s="10" t="inlineStr">
        <is>
          <t>Alternate</t>
        </is>
      </c>
      <c r="B9" s="10" t="inlineStr">
        <is>
          <t>Moisture mitigation system, priced per SF</t>
        </is>
      </c>
      <c r="C9" s="10" t="n"/>
    </row>
    <row r="10">
      <c r="A10" s="10" t="inlineStr">
        <is>
          <t>Allowance</t>
        </is>
      </c>
      <c r="B10" s="10" t="inlineStr">
        <is>
          <t>Additional floor leveling beyond quantity shown</t>
        </is>
      </c>
      <c r="C10" s="10" t="n"/>
    </row>
    <row r="11">
      <c r="A11" s="10" t="n"/>
      <c r="B11" s="10" t="n"/>
      <c r="C11" s="10" t="n"/>
    </row>
    <row r="12">
      <c r="A12" s="10" t="n"/>
      <c r="B12" s="10" t="n"/>
      <c r="C12" s="10" t="n"/>
    </row>
    <row r="13">
      <c r="A13" s="10" t="n"/>
      <c r="B13" s="10" t="n"/>
      <c r="C13" s="10" t="n"/>
    </row>
    <row r="14">
      <c r="A14" s="10" t="n"/>
      <c r="B14" s="10" t="n"/>
      <c r="C14" s="10" t="n"/>
    </row>
    <row r="15">
      <c r="A15" s="10" t="n"/>
      <c r="B15" s="10" t="n"/>
      <c r="C15" s="10" t="n"/>
    </row>
    <row r="16">
      <c r="A16" s="10" t="n"/>
      <c r="B16" s="10" t="n"/>
      <c r="C16" s="10" t="n"/>
    </row>
    <row r="17">
      <c r="A17" s="10" t="n"/>
      <c r="B17" s="10" t="n"/>
      <c r="C17" s="10" t="n"/>
    </row>
    <row r="18">
      <c r="A18" s="10" t="n"/>
      <c r="B18" s="10" t="n"/>
      <c r="C18" s="10" t="n"/>
    </row>
    <row r="19">
      <c r="A19" s="10" t="n"/>
      <c r="B19" s="10" t="n"/>
      <c r="C19" s="10" t="n"/>
    </row>
    <row r="20">
      <c r="A20" s="10" t="n"/>
      <c r="B20" s="10" t="n"/>
      <c r="C20" s="10" t="n"/>
    </row>
    <row r="21">
      <c r="A21" s="10" t="n"/>
      <c r="B21" s="10" t="n"/>
      <c r="C21" s="10" t="n"/>
    </row>
    <row r="22">
      <c r="A22" s="10" t="n"/>
      <c r="B22" s="10" t="n"/>
      <c r="C22" s="10" t="n"/>
    </row>
    <row r="23">
      <c r="A23" s="10" t="n"/>
      <c r="B23" s="10" t="n"/>
      <c r="C23" s="10" t="n"/>
    </row>
    <row r="24">
      <c r="A24" s="10" t="n"/>
      <c r="B24" s="10" t="n"/>
      <c r="C24" s="10" t="n"/>
    </row>
    <row r="25">
      <c r="A25" s="10" t="n"/>
      <c r="B25" s="10" t="n"/>
      <c r="C25" s="10" t="n"/>
    </row>
    <row r="26">
      <c r="A26" s="10" t="n"/>
      <c r="B26" s="10" t="n"/>
      <c r="C26" s="10" t="n"/>
    </row>
    <row r="27">
      <c r="A27" s="10" t="n"/>
      <c r="B27" s="10" t="n"/>
      <c r="C27" s="10" t="n"/>
    </row>
    <row r="28">
      <c r="A28" s="10" t="n"/>
      <c r="B28" s="10" t="n"/>
      <c r="C28" s="10" t="n"/>
    </row>
    <row r="29">
      <c r="A29" s="10" t="n"/>
      <c r="B29" s="10" t="n"/>
      <c r="C29" s="10" t="n"/>
    </row>
    <row r="30">
      <c r="A30" s="10" t="n"/>
      <c r="B30" s="10" t="n"/>
      <c r="C30" s="10" t="n"/>
    </row>
  </sheetData>
  <dataValidations count="1">
    <dataValidation sqref="A5:A30" showDropDown="0" showInputMessage="0" showErrorMessage="0" allowBlank="1" type="list">
      <formula1>"Assumption,Exclusion,Alternate,Allowance,Clarification"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2026-10-19T05:37:02Z</dcterms:created>
  <dcterms:modified xsi:type="dcterms:W3CDTF">2026-10-19T05:37:02Z</dcterms:modified>
</cp:coreProperties>
</file>