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oject Info" sheetId="2" state="visible" r:id="rId2"/>
    <sheet name="BOQ" sheetId="3" state="visible" r:id="rId3"/>
    <sheet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17629B"/>
      <sz val="16"/>
    </font>
    <font>
      <i val="1"/>
      <color rgb="00555555"/>
      <sz val="10"/>
    </font>
    <font>
      <b val="1"/>
      <color rgb="0017629B"/>
      <sz val="12"/>
    </font>
    <font>
      <b val="1"/>
    </font>
    <font>
      <b val="1"/>
      <color rgb="00FFFFFF"/>
    </font>
    <font>
      <b val="1"/>
      <color rgb="0017629B"/>
    </font>
    <font/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7629B"/>
      </patternFill>
    </fill>
    <fill>
      <patternFill patternType="solid">
        <fgColor rgb="00EAF2F8"/>
      </patternFill>
    </fill>
    <fill>
      <patternFill patternType="solid">
        <fgColor rgb="00DCEBF5"/>
      </patternFill>
    </fill>
  </fills>
  <borders count="2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1" pivotButton="0" quotePrefix="0" xfId="0"/>
    <xf numFmtId="0" fontId="0" fillId="2" borderId="1" pivotButton="0" quotePrefix="0" xfId="0"/>
    <xf numFmtId="0" fontId="5" fillId="3" borderId="1" pivotButton="0" quotePrefix="0" xfId="0"/>
    <xf numFmtId="0" fontId="6" fillId="4" borderId="1" pivotButton="0" quotePrefix="0" xfId="0"/>
    <xf numFmtId="0" fontId="0" fillId="4" borderId="1" pivotButton="0" quotePrefix="0" xfId="0"/>
    <xf numFmtId="0" fontId="0" fillId="0" borderId="1" pivotButton="0" quotePrefix="0" xfId="0"/>
    <xf numFmtId="4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0" fillId="5" borderId="1" pivotButton="0" quotePrefix="0" xfId="0"/>
    <xf numFmtId="0" fontId="4" fillId="5" borderId="1" pivotButton="0" quotePrefix="0" xfId="0"/>
    <xf numFmtId="164" fontId="4" fillId="5" borderId="1" pivotButton="0" quotePrefix="0" xfId="0"/>
    <xf numFmtId="0" fontId="0" fillId="5" borderId="0" pivotButton="0" quotePrefix="0" xfId="0"/>
    <xf numFmtId="0" fontId="4" fillId="5" borderId="0" pivotButton="0" quotePrefix="0" xfId="0"/>
    <xf numFmtId="0" fontId="7" fillId="0" borderId="0" pivotButton="0" quotePrefix="0" xfId="0"/>
    <xf numFmtId="164" fontId="7" fillId="0" borderId="1" pivotButton="0" quotePrefix="0" xfId="0"/>
    <xf numFmtId="165" fontId="0" fillId="2" borderId="1" pivotButton="0" quotePrefix="0" xfId="0"/>
    <xf numFmtId="0" fontId="4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Sample BOQ for House Construction (Free Sample Version)</t>
        </is>
      </c>
    </row>
    <row r="2">
      <c r="A2" s="2" t="inlineStr">
        <is>
          <t>Free sample from Estimate Florida · estimateflorida.com · 561-530-2845</t>
        </is>
      </c>
    </row>
    <row r="4">
      <c r="A4" s="3" t="inlineStr"/>
    </row>
    <row r="5">
      <c r="A5" s="4" t="inlineStr">
        <is>
          <t>About this sample</t>
        </is>
      </c>
    </row>
    <row r="6">
      <c r="A6" s="3" t="inlineStr">
        <is>
          <t>This free sample shows the structure of a bill of quantities (BOQ) for a single-family house: sections, line items, units and example quantities.</t>
        </is>
      </c>
    </row>
    <row r="7">
      <c r="A7" s="3" t="inlineStr">
        <is>
          <t>Example project: a single-story concrete block (CBS) house of about 2,000 SF under air in Florida. Quantities are examples only.</t>
        </is>
      </c>
    </row>
    <row r="8">
      <c r="A8" s="3" t="inlineStr">
        <is>
          <t>Unit rates are left blank on purpose. Enter current material and labor pricing for your project and location.</t>
        </is>
      </c>
    </row>
    <row r="9">
      <c r="A9" s="3" t="inlineStr"/>
    </row>
    <row r="10">
      <c r="A10" s="4" t="inlineStr">
        <is>
          <t>How to use it</t>
        </is>
      </c>
    </row>
    <row r="11">
      <c r="A11" s="3" t="inlineStr">
        <is>
          <t>1. Project Info: fill in the project, drawings and specifications you are pricing.</t>
        </is>
      </c>
    </row>
    <row r="12">
      <c r="A12" s="3" t="inlineStr">
        <is>
          <t>2. BOQ: replace the sample items and quantities with your own takeoff, then enter rates in the yellow cells.</t>
        </is>
      </c>
    </row>
    <row r="13">
      <c r="A13" s="3" t="inlineStr">
        <is>
          <t xml:space="preserve">   Amount = Quantity x Rate. Section subtotals calculate automatically.</t>
        </is>
      </c>
    </row>
    <row r="14">
      <c r="A14" s="3" t="inlineStr">
        <is>
          <t>3. Summary: section totals pull through. Enter contingency, overhead &amp; profit and tax percentages in the yellow cells.</t>
        </is>
      </c>
    </row>
    <row r="15">
      <c r="A15" s="3" t="inlineStr"/>
    </row>
    <row r="16">
      <c r="A16" s="4" t="inlineStr">
        <is>
          <t>Want the full template?</t>
        </is>
      </c>
    </row>
    <row r="17">
      <c r="A17" s="3" t="inlineStr">
        <is>
          <t>Our full Construction BOQ Template covers every trade in detail with more sheets and line items: https://estimateflorida.com/construction-boq-template/</t>
        </is>
      </c>
    </row>
    <row r="18">
      <c r="A18" s="3" t="inlineStr"/>
    </row>
    <row r="19">
      <c r="A19" s="4" t="inlineStr">
        <is>
          <t>Want the BOQ prepared for you?</t>
        </is>
      </c>
    </row>
    <row r="20">
      <c r="A20" s="3" t="inlineStr">
        <is>
          <t>Estimate Florida prepares detailed takeoffs and priced BOQs from your plans, usually in 24 to 48 hours, for all Florida counties.</t>
        </is>
      </c>
    </row>
    <row r="21">
      <c r="A21" s="3" t="inlineStr">
        <is>
          <t>Request a quote: https://estimateflorida.com/contact-us/#ct-form</t>
        </is>
      </c>
    </row>
    <row r="22">
      <c r="A22" s="3" t="inlineStr"/>
    </row>
    <row r="23">
      <c r="A23" s="3" t="inlineStr">
        <is>
          <t>This template is a planning aid. Always follow the contract documents, the Florida Building Code and your local permitting requirements.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6" customWidth="1" min="1" max="1"/>
    <col width="70" customWidth="1" min="2" max="2"/>
  </cols>
  <sheetData>
    <row r="1">
      <c r="A1" s="1" t="inlineStr">
        <is>
          <t>Project Information</t>
        </is>
      </c>
    </row>
    <row r="2">
      <c r="A2" s="2" t="inlineStr"/>
    </row>
    <row r="4">
      <c r="A4" s="5" t="inlineStr">
        <is>
          <t>Project name</t>
        </is>
      </c>
      <c r="B4" s="6" t="n"/>
    </row>
    <row r="5">
      <c r="A5" s="5" t="inlineStr">
        <is>
          <t>Address / city / county</t>
        </is>
      </c>
      <c r="B5" s="6" t="n"/>
    </row>
    <row r="6">
      <c r="A6" s="5" t="inlineStr">
        <is>
          <t>Owner / client</t>
        </is>
      </c>
      <c r="B6" s="6" t="n"/>
    </row>
    <row r="7">
      <c r="A7" s="5" t="inlineStr">
        <is>
          <t>Prepared by</t>
        </is>
      </c>
      <c r="B7" s="6" t="n"/>
    </row>
    <row r="8">
      <c r="A8" s="5" t="inlineStr">
        <is>
          <t>Date</t>
        </is>
      </c>
      <c r="B8" s="6" t="n"/>
    </row>
    <row r="9">
      <c r="A9" s="5" t="inlineStr">
        <is>
          <t>BOQ revision</t>
        </is>
      </c>
      <c r="B9" s="6" t="n"/>
    </row>
    <row r="10">
      <c r="A10" s="5" t="inlineStr">
        <is>
          <t>Drawings (sheet list / date)</t>
        </is>
      </c>
      <c r="B10" s="6" t="n"/>
    </row>
    <row r="11">
      <c r="A11" s="5" t="inlineStr">
        <is>
          <t>Specifications / code edition</t>
        </is>
      </c>
      <c r="B11" s="6" t="n"/>
    </row>
    <row r="12">
      <c r="A12" s="5" t="inlineStr">
        <is>
          <t>Living area under air (SF)</t>
        </is>
      </c>
      <c r="B12" s="6" t="n"/>
    </row>
    <row r="13">
      <c r="A13" s="5" t="inlineStr">
        <is>
          <t>Total area under roof (SF)</t>
        </is>
      </c>
      <c r="B13" s="6" t="n"/>
    </row>
    <row r="14">
      <c r="A14" s="5" t="inlineStr">
        <is>
          <t>Notes</t>
        </is>
      </c>
      <c r="B14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50" customWidth="1" min="2" max="2"/>
    <col width="7" customWidth="1" min="3" max="3"/>
    <col width="12" customWidth="1" min="4" max="4"/>
    <col width="14" customWidth="1" min="5" max="5"/>
    <col width="16" customWidth="1" min="6" max="6"/>
    <col width="30" customWidth="1" min="7" max="7"/>
  </cols>
  <sheetData>
    <row r="1">
      <c r="A1" s="1" t="inlineStr">
        <is>
          <t>Bill of Quantities: Single-Family House (Sample)</t>
        </is>
      </c>
    </row>
    <row r="2">
      <c r="A2" s="2" t="inlineStr">
        <is>
          <t>Yellow cells are inputs. Amount = Quantity x Rate. Sample quantities are examples only.</t>
        </is>
      </c>
    </row>
    <row r="4">
      <c r="A4" s="7" t="inlineStr">
        <is>
          <t>Item</t>
        </is>
      </c>
      <c r="B4" s="7" t="inlineStr">
        <is>
          <t>Description</t>
        </is>
      </c>
      <c r="C4" s="7" t="inlineStr">
        <is>
          <t>Unit</t>
        </is>
      </c>
      <c r="D4" s="7" t="inlineStr">
        <is>
          <t>Quantity</t>
        </is>
      </c>
      <c r="E4" s="7" t="inlineStr">
        <is>
          <t>Rate ($/unit)</t>
        </is>
      </c>
      <c r="F4" s="7" t="inlineStr">
        <is>
          <t>Amount ($)</t>
        </is>
      </c>
      <c r="G4" s="7" t="inlineStr">
        <is>
          <t>Notes</t>
        </is>
      </c>
    </row>
    <row r="5">
      <c r="A5" s="8" t="inlineStr">
        <is>
          <t>A</t>
        </is>
      </c>
      <c r="B5" s="8" t="inlineStr">
        <is>
          <t>Preliminaries &amp; general</t>
        </is>
      </c>
      <c r="C5" s="9" t="n"/>
      <c r="D5" s="9" t="n"/>
      <c r="E5" s="9" t="n"/>
      <c r="F5" s="9" t="n"/>
      <c r="G5" s="9" t="n"/>
    </row>
    <row r="6">
      <c r="A6" s="10" t="inlineStr">
        <is>
          <t>A.1</t>
        </is>
      </c>
      <c r="B6" s="10" t="inlineStr">
        <is>
          <t>Permits and plan review fees (allowance)</t>
        </is>
      </c>
      <c r="C6" s="10" t="inlineStr">
        <is>
          <t>LS</t>
        </is>
      </c>
      <c r="D6" s="11" t="n">
        <v>1</v>
      </c>
      <c r="E6" s="12" t="n"/>
      <c r="F6" s="13">
        <f>IF(OR(D6="",E6=""),0,D6*E6)</f>
        <v/>
      </c>
      <c r="G6" s="10" t="n"/>
    </row>
    <row r="7">
      <c r="A7" s="10" t="inlineStr">
        <is>
          <t>A.2</t>
        </is>
      </c>
      <c r="B7" s="10" t="inlineStr">
        <is>
          <t>Temporary power, water and toilet</t>
        </is>
      </c>
      <c r="C7" s="10" t="inlineStr">
        <is>
          <t>LS</t>
        </is>
      </c>
      <c r="D7" s="11" t="n">
        <v>1</v>
      </c>
      <c r="E7" s="12" t="n"/>
      <c r="F7" s="13">
        <f>IF(OR(D7="",E7=""),0,D7*E7)</f>
        <v/>
      </c>
      <c r="G7" s="10" t="n"/>
    </row>
    <row r="8">
      <c r="A8" s="10" t="inlineStr">
        <is>
          <t>A.3</t>
        </is>
      </c>
      <c r="B8" s="10" t="inlineStr">
        <is>
          <t>Dumpsters and debris removal</t>
        </is>
      </c>
      <c r="C8" s="10" t="inlineStr">
        <is>
          <t>EA</t>
        </is>
      </c>
      <c r="D8" s="11" t="n">
        <v>4</v>
      </c>
      <c r="E8" s="12" t="n"/>
      <c r="F8" s="13">
        <f>IF(OR(D8="",E8=""),0,D8*E8)</f>
        <v/>
      </c>
      <c r="G8" s="10" t="n"/>
    </row>
    <row r="9">
      <c r="A9" s="14" t="n"/>
      <c r="B9" s="15" t="inlineStr">
        <is>
          <t>Subtotal A: Preliminaries &amp; general</t>
        </is>
      </c>
      <c r="C9" s="14" t="n"/>
      <c r="D9" s="14" t="n"/>
      <c r="E9" s="14" t="n"/>
      <c r="F9" s="16">
        <f>SUM(F6:F8)</f>
        <v/>
      </c>
      <c r="G9" s="14" t="n"/>
    </row>
    <row r="11">
      <c r="A11" s="8" t="inlineStr">
        <is>
          <t>B</t>
        </is>
      </c>
      <c r="B11" s="8" t="inlineStr">
        <is>
          <t>Site work</t>
        </is>
      </c>
      <c r="C11" s="9" t="n"/>
      <c r="D11" s="9" t="n"/>
      <c r="E11" s="9" t="n"/>
      <c r="F11" s="9" t="n"/>
      <c r="G11" s="9" t="n"/>
    </row>
    <row r="12">
      <c r="A12" s="10" t="inlineStr">
        <is>
          <t>B.1</t>
        </is>
      </c>
      <c r="B12" s="10" t="inlineStr">
        <is>
          <t>Clearing and grubbing</t>
        </is>
      </c>
      <c r="C12" s="10" t="inlineStr">
        <is>
          <t>SF</t>
        </is>
      </c>
      <c r="D12" s="11" t="n">
        <v>6000</v>
      </c>
      <c r="E12" s="12" t="n"/>
      <c r="F12" s="13">
        <f>IF(OR(D12="",E12=""),0,D12*E12)</f>
        <v/>
      </c>
      <c r="G12" s="10" t="n"/>
    </row>
    <row r="13">
      <c r="A13" s="10" t="inlineStr">
        <is>
          <t>B.2</t>
        </is>
      </c>
      <c r="B13" s="10" t="inlineStr">
        <is>
          <t>Fill, compaction and grading</t>
        </is>
      </c>
      <c r="C13" s="10" t="inlineStr">
        <is>
          <t>CY</t>
        </is>
      </c>
      <c r="D13" s="11" t="n">
        <v>150</v>
      </c>
      <c r="E13" s="12" t="n"/>
      <c r="F13" s="13">
        <f>IF(OR(D13="",E13=""),0,D13*E13)</f>
        <v/>
      </c>
      <c r="G13" s="10" t="n"/>
    </row>
    <row r="14">
      <c r="A14" s="10" t="inlineStr">
        <is>
          <t>B.3</t>
        </is>
      </c>
      <c r="B14" s="10" t="inlineStr">
        <is>
          <t>Termite pre-treatment</t>
        </is>
      </c>
      <c r="C14" s="10" t="inlineStr">
        <is>
          <t>SF</t>
        </is>
      </c>
      <c r="D14" s="11" t="n">
        <v>2400</v>
      </c>
      <c r="E14" s="12" t="n"/>
      <c r="F14" s="13">
        <f>IF(OR(D14="",E14=""),0,D14*E14)</f>
        <v/>
      </c>
      <c r="G14" s="10" t="n"/>
    </row>
    <row r="15">
      <c r="A15" s="14" t="n"/>
      <c r="B15" s="15" t="inlineStr">
        <is>
          <t>Subtotal B: Site work</t>
        </is>
      </c>
      <c r="C15" s="14" t="n"/>
      <c r="D15" s="14" t="n"/>
      <c r="E15" s="14" t="n"/>
      <c r="F15" s="16">
        <f>SUM(F12:F14)</f>
        <v/>
      </c>
      <c r="G15" s="14" t="n"/>
    </row>
    <row r="17">
      <c r="A17" s="8" t="inlineStr">
        <is>
          <t>C</t>
        </is>
      </c>
      <c r="B17" s="8" t="inlineStr">
        <is>
          <t>Foundations &amp; slab</t>
        </is>
      </c>
      <c r="C17" s="9" t="n"/>
      <c r="D17" s="9" t="n"/>
      <c r="E17" s="9" t="n"/>
      <c r="F17" s="9" t="n"/>
      <c r="G17" s="9" t="n"/>
    </row>
    <row r="18">
      <c r="A18" s="10" t="inlineStr">
        <is>
          <t>C.1</t>
        </is>
      </c>
      <c r="B18" s="10" t="inlineStr">
        <is>
          <t>Monolithic slab / footing excavation</t>
        </is>
      </c>
      <c r="C18" s="10" t="inlineStr">
        <is>
          <t>LF</t>
        </is>
      </c>
      <c r="D18" s="11" t="n">
        <v>220</v>
      </c>
      <c r="E18" s="12" t="n"/>
      <c r="F18" s="13">
        <f>IF(OR(D18="",E18=""),0,D18*E18)</f>
        <v/>
      </c>
      <c r="G18" s="10" t="n"/>
    </row>
    <row r="19">
      <c r="A19" s="10" t="inlineStr">
        <is>
          <t>C.2</t>
        </is>
      </c>
      <c r="B19" s="10" t="inlineStr">
        <is>
          <t>Concrete, footings and slab</t>
        </is>
      </c>
      <c r="C19" s="10" t="inlineStr">
        <is>
          <t>CY</t>
        </is>
      </c>
      <c r="D19" s="11" t="n">
        <v>45</v>
      </c>
      <c r="E19" s="12" t="n"/>
      <c r="F19" s="13">
        <f>IF(OR(D19="",E19=""),0,D19*E19)</f>
        <v/>
      </c>
      <c r="G19" s="10" t="n"/>
    </row>
    <row r="20">
      <c r="A20" s="10" t="inlineStr">
        <is>
          <t>C.3</t>
        </is>
      </c>
      <c r="B20" s="10" t="inlineStr">
        <is>
          <t>Reinforcing steel and wire mesh</t>
        </is>
      </c>
      <c r="C20" s="10" t="inlineStr">
        <is>
          <t>LS</t>
        </is>
      </c>
      <c r="D20" s="11" t="n">
        <v>1</v>
      </c>
      <c r="E20" s="12" t="n"/>
      <c r="F20" s="13">
        <f>IF(OR(D20="",E20=""),0,D20*E20)</f>
        <v/>
      </c>
      <c r="G20" s="10" t="n"/>
    </row>
    <row r="21">
      <c r="A21" s="10" t="inlineStr">
        <is>
          <t>C.4</t>
        </is>
      </c>
      <c r="B21" s="10" t="inlineStr">
        <is>
          <t>Vapor retarder under slab</t>
        </is>
      </c>
      <c r="C21" s="10" t="inlineStr">
        <is>
          <t>SF</t>
        </is>
      </c>
      <c r="D21" s="11" t="n">
        <v>2400</v>
      </c>
      <c r="E21" s="12" t="n"/>
      <c r="F21" s="13">
        <f>IF(OR(D21="",E21=""),0,D21*E21)</f>
        <v/>
      </c>
      <c r="G21" s="10" t="n"/>
    </row>
    <row r="22">
      <c r="A22" s="14" t="n"/>
      <c r="B22" s="15" t="inlineStr">
        <is>
          <t>Subtotal C: Foundations &amp; slab</t>
        </is>
      </c>
      <c r="C22" s="14" t="n"/>
      <c r="D22" s="14" t="n"/>
      <c r="E22" s="14" t="n"/>
      <c r="F22" s="16">
        <f>SUM(F18:F21)</f>
        <v/>
      </c>
      <c r="G22" s="14" t="n"/>
    </row>
    <row r="24">
      <c r="A24" s="8" t="inlineStr">
        <is>
          <t>D</t>
        </is>
      </c>
      <c r="B24" s="8" t="inlineStr">
        <is>
          <t>Walls &amp; structure</t>
        </is>
      </c>
      <c r="C24" s="9" t="n"/>
      <c r="D24" s="9" t="n"/>
      <c r="E24" s="9" t="n"/>
      <c r="F24" s="9" t="n"/>
      <c r="G24" s="9" t="n"/>
    </row>
    <row r="25">
      <c r="A25" s="10" t="inlineStr">
        <is>
          <t>D.1</t>
        </is>
      </c>
      <c r="B25" s="10" t="inlineStr">
        <is>
          <t>8 in CMU block walls (CBS)</t>
        </is>
      </c>
      <c r="C25" s="10" t="inlineStr">
        <is>
          <t>SF</t>
        </is>
      </c>
      <c r="D25" s="11" t="n">
        <v>2600</v>
      </c>
      <c r="E25" s="12" t="n"/>
      <c r="F25" s="13">
        <f>IF(OR(D25="",E25=""),0,D25*E25)</f>
        <v/>
      </c>
      <c r="G25" s="10" t="n"/>
    </row>
    <row r="26">
      <c r="A26" s="10" t="inlineStr">
        <is>
          <t>D.2</t>
        </is>
      </c>
      <c r="B26" s="10" t="inlineStr">
        <is>
          <t>Tie beam and filled cells, concrete</t>
        </is>
      </c>
      <c r="C26" s="10" t="inlineStr">
        <is>
          <t>CY</t>
        </is>
      </c>
      <c r="D26" s="11" t="n">
        <v>12</v>
      </c>
      <c r="E26" s="12" t="n"/>
      <c r="F26" s="13">
        <f>IF(OR(D26="",E26=""),0,D26*E26)</f>
        <v/>
      </c>
      <c r="G26" s="10" t="n"/>
    </row>
    <row r="27">
      <c r="A27" s="10" t="inlineStr">
        <is>
          <t>D.3</t>
        </is>
      </c>
      <c r="B27" s="10" t="inlineStr">
        <is>
          <t>Roof trusses, delivered and set</t>
        </is>
      </c>
      <c r="C27" s="10" t="inlineStr">
        <is>
          <t>EA</t>
        </is>
      </c>
      <c r="D27" s="11" t="n">
        <v>30</v>
      </c>
      <c r="E27" s="12" t="n"/>
      <c r="F27" s="13">
        <f>IF(OR(D27="",E27=""),0,D27*E27)</f>
        <v/>
      </c>
      <c r="G27" s="10" t="n"/>
    </row>
    <row r="28">
      <c r="A28" s="10" t="inlineStr">
        <is>
          <t>D.4</t>
        </is>
      </c>
      <c r="B28" s="10" t="inlineStr">
        <is>
          <t>Roof sheathing</t>
        </is>
      </c>
      <c r="C28" s="10" t="inlineStr">
        <is>
          <t>SF</t>
        </is>
      </c>
      <c r="D28" s="11" t="n">
        <v>2800</v>
      </c>
      <c r="E28" s="12" t="n"/>
      <c r="F28" s="13">
        <f>IF(OR(D28="",E28=""),0,D28*E28)</f>
        <v/>
      </c>
      <c r="G28" s="10" t="n"/>
    </row>
    <row r="29">
      <c r="A29" s="14" t="n"/>
      <c r="B29" s="15" t="inlineStr">
        <is>
          <t>Subtotal D: Walls &amp; structure</t>
        </is>
      </c>
      <c r="C29" s="14" t="n"/>
      <c r="D29" s="14" t="n"/>
      <c r="E29" s="14" t="n"/>
      <c r="F29" s="16">
        <f>SUM(F25:F28)</f>
        <v/>
      </c>
      <c r="G29" s="14" t="n"/>
    </row>
    <row r="31">
      <c r="A31" s="8" t="inlineStr">
        <is>
          <t>E</t>
        </is>
      </c>
      <c r="B31" s="8" t="inlineStr">
        <is>
          <t>Roofing</t>
        </is>
      </c>
      <c r="C31" s="9" t="n"/>
      <c r="D31" s="9" t="n"/>
      <c r="E31" s="9" t="n"/>
      <c r="F31" s="9" t="n"/>
      <c r="G31" s="9" t="n"/>
    </row>
    <row r="32">
      <c r="A32" s="10" t="inlineStr">
        <is>
          <t>E.1</t>
        </is>
      </c>
      <c r="B32" s="10" t="inlineStr">
        <is>
          <t>Underlayment</t>
        </is>
      </c>
      <c r="C32" s="10" t="inlineStr">
        <is>
          <t>SQ</t>
        </is>
      </c>
      <c r="D32" s="11" t="n">
        <v>28</v>
      </c>
      <c r="E32" s="12" t="n"/>
      <c r="F32" s="13">
        <f>IF(OR(D32="",E32=""),0,D32*E32)</f>
        <v/>
      </c>
      <c r="G32" s="10" t="n"/>
    </row>
    <row r="33">
      <c r="A33" s="10" t="inlineStr">
        <is>
          <t>E.2</t>
        </is>
      </c>
      <c r="B33" s="10" t="inlineStr">
        <is>
          <t>Shingle or metal roofing</t>
        </is>
      </c>
      <c r="C33" s="10" t="inlineStr">
        <is>
          <t>SQ</t>
        </is>
      </c>
      <c r="D33" s="11" t="n">
        <v>28</v>
      </c>
      <c r="E33" s="12" t="n"/>
      <c r="F33" s="13">
        <f>IF(OR(D33="",E33=""),0,D33*E33)</f>
        <v/>
      </c>
      <c r="G33" s="10" t="n"/>
    </row>
    <row r="34">
      <c r="A34" s="10" t="inlineStr">
        <is>
          <t>E.3</t>
        </is>
      </c>
      <c r="B34" s="10" t="inlineStr">
        <is>
          <t>Flashing, vents and accessories</t>
        </is>
      </c>
      <c r="C34" s="10" t="inlineStr">
        <is>
          <t>LS</t>
        </is>
      </c>
      <c r="D34" s="11" t="n">
        <v>1</v>
      </c>
      <c r="E34" s="12" t="n"/>
      <c r="F34" s="13">
        <f>IF(OR(D34="",E34=""),0,D34*E34)</f>
        <v/>
      </c>
      <c r="G34" s="10" t="n"/>
    </row>
    <row r="35">
      <c r="A35" s="14" t="n"/>
      <c r="B35" s="15" t="inlineStr">
        <is>
          <t>Subtotal E: Roofing</t>
        </is>
      </c>
      <c r="C35" s="14" t="n"/>
      <c r="D35" s="14" t="n"/>
      <c r="E35" s="14" t="n"/>
      <c r="F35" s="16">
        <f>SUM(F32:F34)</f>
        <v/>
      </c>
      <c r="G35" s="14" t="n"/>
    </row>
    <row r="37">
      <c r="A37" s="8" t="inlineStr">
        <is>
          <t>F</t>
        </is>
      </c>
      <c r="B37" s="8" t="inlineStr">
        <is>
          <t>Openings</t>
        </is>
      </c>
      <c r="C37" s="9" t="n"/>
      <c r="D37" s="9" t="n"/>
      <c r="E37" s="9" t="n"/>
      <c r="F37" s="9" t="n"/>
      <c r="G37" s="9" t="n"/>
    </row>
    <row r="38">
      <c r="A38" s="10" t="inlineStr">
        <is>
          <t>F.1</t>
        </is>
      </c>
      <c r="B38" s="10" t="inlineStr">
        <is>
          <t>Impact-rated windows</t>
        </is>
      </c>
      <c r="C38" s="10" t="inlineStr">
        <is>
          <t>EA</t>
        </is>
      </c>
      <c r="D38" s="11" t="n">
        <v>14</v>
      </c>
      <c r="E38" s="12" t="n"/>
      <c r="F38" s="13">
        <f>IF(OR(D38="",E38=""),0,D38*E38)</f>
        <v/>
      </c>
      <c r="G38" s="10" t="n"/>
    </row>
    <row r="39">
      <c r="A39" s="10" t="inlineStr">
        <is>
          <t>F.2</t>
        </is>
      </c>
      <c r="B39" s="10" t="inlineStr">
        <is>
          <t>Impact-rated exterior doors</t>
        </is>
      </c>
      <c r="C39" s="10" t="inlineStr">
        <is>
          <t>EA</t>
        </is>
      </c>
      <c r="D39" s="11" t="n">
        <v>3</v>
      </c>
      <c r="E39" s="12" t="n"/>
      <c r="F39" s="13">
        <f>IF(OR(D39="",E39=""),0,D39*E39)</f>
        <v/>
      </c>
      <c r="G39" s="10" t="n"/>
    </row>
    <row r="40">
      <c r="A40" s="10" t="inlineStr">
        <is>
          <t>F.3</t>
        </is>
      </c>
      <c r="B40" s="10" t="inlineStr">
        <is>
          <t>Garage door, wind-rated</t>
        </is>
      </c>
      <c r="C40" s="10" t="inlineStr">
        <is>
          <t>EA</t>
        </is>
      </c>
      <c r="D40" s="11" t="n">
        <v>1</v>
      </c>
      <c r="E40" s="12" t="n"/>
      <c r="F40" s="13">
        <f>IF(OR(D40="",E40=""),0,D40*E40)</f>
        <v/>
      </c>
      <c r="G40" s="10" t="n"/>
    </row>
    <row r="41">
      <c r="A41" s="10" t="inlineStr">
        <is>
          <t>F.4</t>
        </is>
      </c>
      <c r="B41" s="10" t="inlineStr">
        <is>
          <t>Interior doors and hardware</t>
        </is>
      </c>
      <c r="C41" s="10" t="inlineStr">
        <is>
          <t>EA</t>
        </is>
      </c>
      <c r="D41" s="11" t="n">
        <v>14</v>
      </c>
      <c r="E41" s="12" t="n"/>
      <c r="F41" s="13">
        <f>IF(OR(D41="",E41=""),0,D41*E41)</f>
        <v/>
      </c>
      <c r="G41" s="10" t="n"/>
    </row>
    <row r="42">
      <c r="A42" s="14" t="n"/>
      <c r="B42" s="15" t="inlineStr">
        <is>
          <t>Subtotal F: Openings</t>
        </is>
      </c>
      <c r="C42" s="14" t="n"/>
      <c r="D42" s="14" t="n"/>
      <c r="E42" s="14" t="n"/>
      <c r="F42" s="16">
        <f>SUM(F38:F41)</f>
        <v/>
      </c>
      <c r="G42" s="14" t="n"/>
    </row>
    <row r="44">
      <c r="A44" s="8" t="inlineStr">
        <is>
          <t>G</t>
        </is>
      </c>
      <c r="B44" s="8" t="inlineStr">
        <is>
          <t>Finishes</t>
        </is>
      </c>
      <c r="C44" s="9" t="n"/>
      <c r="D44" s="9" t="n"/>
      <c r="E44" s="9" t="n"/>
      <c r="F44" s="9" t="n"/>
      <c r="G44" s="9" t="n"/>
    </row>
    <row r="45">
      <c r="A45" s="10" t="inlineStr">
        <is>
          <t>G.1</t>
        </is>
      </c>
      <c r="B45" s="10" t="inlineStr">
        <is>
          <t>Exterior stucco</t>
        </is>
      </c>
      <c r="C45" s="10" t="inlineStr">
        <is>
          <t>SF</t>
        </is>
      </c>
      <c r="D45" s="11" t="n">
        <v>2400</v>
      </c>
      <c r="E45" s="12" t="n"/>
      <c r="F45" s="13">
        <f>IF(OR(D45="",E45=""),0,D45*E45)</f>
        <v/>
      </c>
      <c r="G45" s="10" t="n"/>
    </row>
    <row r="46">
      <c r="A46" s="10" t="inlineStr">
        <is>
          <t>G.2</t>
        </is>
      </c>
      <c r="B46" s="10" t="inlineStr">
        <is>
          <t>Drywall, hung and finished</t>
        </is>
      </c>
      <c r="C46" s="10" t="inlineStr">
        <is>
          <t>SF</t>
        </is>
      </c>
      <c r="D46" s="11" t="n">
        <v>7500</v>
      </c>
      <c r="E46" s="12" t="n"/>
      <c r="F46" s="13">
        <f>IF(OR(D46="",E46=""),0,D46*E46)</f>
        <v/>
      </c>
      <c r="G46" s="10" t="n"/>
    </row>
    <row r="47">
      <c r="A47" s="10" t="inlineStr">
        <is>
          <t>G.3</t>
        </is>
      </c>
      <c r="B47" s="10" t="inlineStr">
        <is>
          <t>Interior and exterior painting</t>
        </is>
      </c>
      <c r="C47" s="10" t="inlineStr">
        <is>
          <t>SF</t>
        </is>
      </c>
      <c r="D47" s="11" t="n">
        <v>9900</v>
      </c>
      <c r="E47" s="12" t="n"/>
      <c r="F47" s="13">
        <f>IF(OR(D47="",E47=""),0,D47*E47)</f>
        <v/>
      </c>
      <c r="G47" s="10" t="n"/>
    </row>
    <row r="48">
      <c r="A48" s="10" t="inlineStr">
        <is>
          <t>G.4</t>
        </is>
      </c>
      <c r="B48" s="10" t="inlineStr">
        <is>
          <t>Flooring (LVP / tile)</t>
        </is>
      </c>
      <c r="C48" s="10" t="inlineStr">
        <is>
          <t>SF</t>
        </is>
      </c>
      <c r="D48" s="11" t="n">
        <v>2000</v>
      </c>
      <c r="E48" s="12" t="n"/>
      <c r="F48" s="13">
        <f>IF(OR(D48="",E48=""),0,D48*E48)</f>
        <v/>
      </c>
      <c r="G48" s="10" t="n"/>
    </row>
    <row r="49">
      <c r="A49" s="10" t="inlineStr">
        <is>
          <t>G.5</t>
        </is>
      </c>
      <c r="B49" s="10" t="inlineStr">
        <is>
          <t>Cabinets and countertops (allowance)</t>
        </is>
      </c>
      <c r="C49" s="10" t="inlineStr">
        <is>
          <t>LS</t>
        </is>
      </c>
      <c r="D49" s="11" t="n">
        <v>1</v>
      </c>
      <c r="E49" s="12" t="n"/>
      <c r="F49" s="13">
        <f>IF(OR(D49="",E49=""),0,D49*E49)</f>
        <v/>
      </c>
      <c r="G49" s="10" t="n"/>
    </row>
    <row r="50">
      <c r="A50" s="14" t="n"/>
      <c r="B50" s="15" t="inlineStr">
        <is>
          <t>Subtotal G: Finishes</t>
        </is>
      </c>
      <c r="C50" s="14" t="n"/>
      <c r="D50" s="14" t="n"/>
      <c r="E50" s="14" t="n"/>
      <c r="F50" s="16">
        <f>SUM(F45:F49)</f>
        <v/>
      </c>
      <c r="G50" s="14" t="n"/>
    </row>
    <row r="52">
      <c r="A52" s="8" t="inlineStr">
        <is>
          <t>H</t>
        </is>
      </c>
      <c r="B52" s="8" t="inlineStr">
        <is>
          <t>MEP (allowances)</t>
        </is>
      </c>
      <c r="C52" s="9" t="n"/>
      <c r="D52" s="9" t="n"/>
      <c r="E52" s="9" t="n"/>
      <c r="F52" s="9" t="n"/>
      <c r="G52" s="9" t="n"/>
    </row>
    <row r="53">
      <c r="A53" s="10" t="inlineStr">
        <is>
          <t>H.1</t>
        </is>
      </c>
      <c r="B53" s="10" t="inlineStr">
        <is>
          <t>Plumbing, rough and finish</t>
        </is>
      </c>
      <c r="C53" s="10" t="inlineStr">
        <is>
          <t>LS</t>
        </is>
      </c>
      <c r="D53" s="11" t="n">
        <v>1</v>
      </c>
      <c r="E53" s="12" t="n"/>
      <c r="F53" s="13">
        <f>IF(OR(D53="",E53=""),0,D53*E53)</f>
        <v/>
      </c>
      <c r="G53" s="10" t="n"/>
    </row>
    <row r="54">
      <c r="A54" s="10" t="inlineStr">
        <is>
          <t>H.2</t>
        </is>
      </c>
      <c r="B54" s="10" t="inlineStr">
        <is>
          <t>Electrical, rough and finish</t>
        </is>
      </c>
      <c r="C54" s="10" t="inlineStr">
        <is>
          <t>LS</t>
        </is>
      </c>
      <c r="D54" s="11" t="n">
        <v>1</v>
      </c>
      <c r="E54" s="12" t="n"/>
      <c r="F54" s="13">
        <f>IF(OR(D54="",E54=""),0,D54*E54)</f>
        <v/>
      </c>
      <c r="G54" s="10" t="n"/>
    </row>
    <row r="55">
      <c r="A55" s="10" t="inlineStr">
        <is>
          <t>H.3</t>
        </is>
      </c>
      <c r="B55" s="10" t="inlineStr">
        <is>
          <t>HVAC system and ductwork</t>
        </is>
      </c>
      <c r="C55" s="10" t="inlineStr">
        <is>
          <t>LS</t>
        </is>
      </c>
      <c r="D55" s="11" t="n">
        <v>1</v>
      </c>
      <c r="E55" s="12" t="n"/>
      <c r="F55" s="13">
        <f>IF(OR(D55="",E55=""),0,D55*E55)</f>
        <v/>
      </c>
      <c r="G55" s="10" t="n"/>
    </row>
    <row r="56">
      <c r="A56" s="14" t="n"/>
      <c r="B56" s="15" t="inlineStr">
        <is>
          <t>Subtotal H: MEP (allowances)</t>
        </is>
      </c>
      <c r="C56" s="14" t="n"/>
      <c r="D56" s="14" t="n"/>
      <c r="E56" s="14" t="n"/>
      <c r="F56" s="16">
        <f>SUM(F53:F55)</f>
        <v/>
      </c>
      <c r="G56" s="14" t="n"/>
    </row>
  </sheetData>
  <dataValidations count="1">
    <dataValidation sqref="C6:C58" showDropDown="0" showInputMessage="0" showErrorMessage="0" allowBlank="1" type="list">
      <formula1>"SF,SY,LF,CY,SQ,EA,LS"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18" customWidth="1" min="3" max="3"/>
    <col width="12" customWidth="1" min="4" max="4"/>
  </cols>
  <sheetData>
    <row r="1">
      <c r="A1" s="1" t="inlineStr">
        <is>
          <t>BOQ Summary</t>
        </is>
      </c>
    </row>
    <row r="2">
      <c r="A2" s="2" t="inlineStr">
        <is>
          <t>Section totals update automatically. Enter percentages in the yellow cells.</t>
        </is>
      </c>
    </row>
    <row r="4">
      <c r="A4" s="7" t="inlineStr">
        <is>
          <t>Section</t>
        </is>
      </c>
      <c r="B4" s="7" t="inlineStr">
        <is>
          <t>Description</t>
        </is>
      </c>
      <c r="C4" s="7" t="inlineStr">
        <is>
          <t>Amount ($)</t>
        </is>
      </c>
    </row>
    <row r="5">
      <c r="A5" s="10" t="inlineStr">
        <is>
          <t>A</t>
        </is>
      </c>
      <c r="B5" s="10" t="inlineStr">
        <is>
          <t>Preliminaries &amp; general</t>
        </is>
      </c>
      <c r="C5" s="13">
        <f>BOQ!F9</f>
        <v/>
      </c>
    </row>
    <row r="6">
      <c r="A6" s="10" t="inlineStr">
        <is>
          <t>B</t>
        </is>
      </c>
      <c r="B6" s="10" t="inlineStr">
        <is>
          <t>Site work</t>
        </is>
      </c>
      <c r="C6" s="13">
        <f>BOQ!F15</f>
        <v/>
      </c>
    </row>
    <row r="7">
      <c r="A7" s="10" t="inlineStr">
        <is>
          <t>C</t>
        </is>
      </c>
      <c r="B7" s="10" t="inlineStr">
        <is>
          <t>Foundations &amp; slab</t>
        </is>
      </c>
      <c r="C7" s="13">
        <f>BOQ!F22</f>
        <v/>
      </c>
    </row>
    <row r="8">
      <c r="A8" s="10" t="inlineStr">
        <is>
          <t>D</t>
        </is>
      </c>
      <c r="B8" s="10" t="inlineStr">
        <is>
          <t>Walls &amp; structure</t>
        </is>
      </c>
      <c r="C8" s="13">
        <f>BOQ!F29</f>
        <v/>
      </c>
    </row>
    <row r="9">
      <c r="A9" s="10" t="inlineStr">
        <is>
          <t>E</t>
        </is>
      </c>
      <c r="B9" s="10" t="inlineStr">
        <is>
          <t>Roofing</t>
        </is>
      </c>
      <c r="C9" s="13">
        <f>BOQ!F35</f>
        <v/>
      </c>
    </row>
    <row r="10">
      <c r="A10" s="10" t="inlineStr">
        <is>
          <t>F</t>
        </is>
      </c>
      <c r="B10" s="10" t="inlineStr">
        <is>
          <t>Openings</t>
        </is>
      </c>
      <c r="C10" s="13">
        <f>BOQ!F42</f>
        <v/>
      </c>
    </row>
    <row r="11">
      <c r="A11" s="10" t="inlineStr">
        <is>
          <t>G</t>
        </is>
      </c>
      <c r="B11" s="10" t="inlineStr">
        <is>
          <t>Finishes</t>
        </is>
      </c>
      <c r="C11" s="13">
        <f>BOQ!F50</f>
        <v/>
      </c>
    </row>
    <row r="12">
      <c r="A12" s="10" t="inlineStr">
        <is>
          <t>H</t>
        </is>
      </c>
      <c r="B12" s="10" t="inlineStr">
        <is>
          <t>MEP (allowances)</t>
        </is>
      </c>
      <c r="C12" s="13">
        <f>BOQ!F56</f>
        <v/>
      </c>
    </row>
    <row r="13">
      <c r="A13" s="17" t="n"/>
      <c r="B13" s="18" t="inlineStr">
        <is>
          <t>Direct cost subtotal</t>
        </is>
      </c>
      <c r="C13" s="16">
        <f>SUM(C5:C12)</f>
        <v/>
      </c>
    </row>
    <row r="14">
      <c r="B14" s="19" t="inlineStr">
        <is>
          <t>Contingency (enter %)</t>
        </is>
      </c>
      <c r="C14" s="20">
        <f>C13*D14</f>
        <v/>
      </c>
      <c r="D14" s="21" t="n">
        <v>0</v>
      </c>
    </row>
    <row r="15">
      <c r="B15" s="19" t="inlineStr">
        <is>
          <t>Overhead &amp; profit (enter %)</t>
        </is>
      </c>
      <c r="C15" s="20">
        <f>(C13+C14)*D15</f>
        <v/>
      </c>
      <c r="D15" s="21" t="n">
        <v>0</v>
      </c>
    </row>
    <row r="16">
      <c r="B16" s="19" t="inlineStr">
        <is>
          <t>Sales tax, if applicable (enter effective %)</t>
        </is>
      </c>
      <c r="C16" s="20">
        <f>(C13+C14+C15)*D16</f>
        <v/>
      </c>
      <c r="D16" s="21" t="n">
        <v>0</v>
      </c>
    </row>
    <row r="17">
      <c r="A17" s="17" t="n"/>
      <c r="B17" s="18" t="inlineStr">
        <is>
          <t>TOTAL</t>
        </is>
      </c>
      <c r="C17" s="16">
        <f>C13+C14+C15+C16</f>
        <v/>
      </c>
    </row>
    <row r="19">
      <c r="B19" s="22" t="inlineStr">
        <is>
          <t>Living area under air (SF)</t>
        </is>
      </c>
      <c r="C19" s="23">
        <f>'Project Info'!B12</f>
        <v/>
      </c>
    </row>
    <row r="20">
      <c r="B20" s="22" t="inlineStr">
        <is>
          <t>Cost per SF under air</t>
        </is>
      </c>
      <c r="C20" s="24">
        <f>IF(OR(C19="",C19=0),"",C17/C19)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2026-10-24T01:46:52Z</dcterms:created>
  <dcterms:modified xsi:type="dcterms:W3CDTF">2026-10-24T01:46:52Z</dcterms:modified>
</cp:coreProperties>
</file>